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HADES\PROJEKTID\GEODEETILINE ALUSPLAAN\Heina tn 37_3110\Plaan\"/>
    </mc:Choice>
  </mc:AlternateContent>
  <xr:revisionPtr revIDLastSave="0" documentId="13_ncr:1_{5316602E-DE04-4AA5-B9E2-7FB03D9659D4}" xr6:coauthVersionLast="45" xr6:coauthVersionMax="45" xr10:uidLastSave="{00000000-0000-0000-0000-000000000000}"/>
  <bookViews>
    <workbookView xWindow="28680" yWindow="-120" windowWidth="29040" windowHeight="17640" xr2:uid="{9FCB4EFD-C385-4484-BA7A-B546D74B85FF}"/>
  </bookViews>
  <sheets>
    <sheet name="Kaevude andmed" sheetId="1" r:id="rId1"/>
    <sheet name="2019-09-14" sheetId="2" r:id="rId2"/>
  </sheets>
  <definedNames>
    <definedName name="_xlnm._FilterDatabase" localSheetId="1" hidden="1">'2019-09-14'!$A$3:$T$14</definedName>
    <definedName name="_xlnm.Extract" localSheetId="1">'2019-09-14'!#REF!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J13" i="1"/>
  <c r="E13" i="1"/>
  <c r="J12" i="1"/>
  <c r="T12" i="1"/>
  <c r="E12" i="1"/>
  <c r="K11" i="1"/>
  <c r="J11" i="1"/>
  <c r="E11" i="1"/>
  <c r="J10" i="1"/>
  <c r="J9" i="1"/>
  <c r="J8" i="1"/>
  <c r="J7" i="1"/>
  <c r="T7" i="1"/>
  <c r="E7" i="1"/>
  <c r="K6" i="1"/>
  <c r="J6" i="1"/>
  <c r="E6" i="1"/>
  <c r="J5" i="1"/>
  <c r="J4" i="1"/>
  <c r="T4" i="1"/>
  <c r="E4" i="1"/>
  <c r="E7" i="2"/>
  <c r="E8" i="2"/>
  <c r="E9" i="2"/>
  <c r="E4" i="2"/>
  <c r="E12" i="2"/>
  <c r="E10" i="2"/>
  <c r="E5" i="2"/>
</calcChain>
</file>

<file path=xl/sharedStrings.xml><?xml version="1.0" encoding="utf-8"?>
<sst xmlns="http://schemas.openxmlformats.org/spreadsheetml/2006/main" count="124" uniqueCount="54">
  <si>
    <t>Objekti aadress/nimi</t>
  </si>
  <si>
    <t>Kaevu number</t>
  </si>
  <si>
    <t>Märkused</t>
  </si>
  <si>
    <t>Kaane materjal</t>
  </si>
  <si>
    <t>Lae siia kaevu foto</t>
  </si>
  <si>
    <t>Kaevu liik</t>
  </si>
  <si>
    <t>Short Text</t>
  </si>
  <si>
    <t>Kaevu läbimõõt (mm)</t>
  </si>
  <si>
    <t>Kaevu materjal</t>
  </si>
  <si>
    <t>Kaevu teleskoop (m)</t>
  </si>
  <si>
    <t>Kaevu põhi (m)</t>
  </si>
  <si>
    <t>Mitu toru?</t>
  </si>
  <si>
    <t>Location</t>
  </si>
  <si>
    <t>Timestamp</t>
  </si>
  <si>
    <t>Modified time</t>
  </si>
  <si>
    <t>Last modified by</t>
  </si>
  <si>
    <t>Met</t>
  </si>
  <si>
    <t xml:space="preserve">
      Sade/Kanal
     </t>
  </si>
  <si>
    <t xml:space="preserve">
      Plastik
     </t>
  </si>
  <si>
    <t xml:space="preserve">
      Metall
     </t>
  </si>
  <si>
    <t xml:space="preserve">
      Kanal
     </t>
  </si>
  <si>
    <t>met</t>
  </si>
  <si>
    <t>Heina 37</t>
  </si>
  <si>
    <t>Vana-Võidu tee, Vana-Võidu, 70108 Viljandi maakond, Eesti, 
(58.3826114, 25.6717859)</t>
  </si>
  <si>
    <t>14:25:17 06 Oct, 2020</t>
  </si>
  <si>
    <t>Vana-Võidu tee, Vana-Võidu, 70108 Viljandi maakond, Eesti, 
(58.3826048, 25.6717821)</t>
  </si>
  <si>
    <t>14:28:15 06 Oct, 2020</t>
  </si>
  <si>
    <t>14:28:51 06 Oct, 2020</t>
  </si>
  <si>
    <t>14:30:36 06 Oct, 2020</t>
  </si>
  <si>
    <t>Kaevu nr</t>
  </si>
  <si>
    <t>Andmed saadud</t>
  </si>
  <si>
    <t>Kõrgused (m)</t>
  </si>
  <si>
    <t>Maap.</t>
  </si>
  <si>
    <t>Kaas</t>
  </si>
  <si>
    <t>Põhi</t>
  </si>
  <si>
    <t>Kaevu andmed</t>
  </si>
  <si>
    <t>¸ (mm)</t>
  </si>
  <si>
    <t>Sein</t>
  </si>
  <si>
    <t>Torude andmed</t>
  </si>
  <si>
    <t>Nr.</t>
  </si>
  <si>
    <t>Mat.</t>
  </si>
  <si>
    <t>Suub.</t>
  </si>
  <si>
    <t>Mõõdetud sügavused kaanest</t>
  </si>
  <si>
    <t>Kaevu põhi</t>
  </si>
  <si>
    <t>Toru põhi</t>
  </si>
  <si>
    <t>Toru peal</t>
  </si>
  <si>
    <t>Link fotole</t>
  </si>
  <si>
    <t>Toru nr</t>
  </si>
  <si>
    <t>Toru põhi (m)</t>
  </si>
  <si>
    <t>Toru peal (m)</t>
  </si>
  <si>
    <t>Toru materjal</t>
  </si>
  <si>
    <t>pl</t>
  </si>
  <si>
    <t>uuritud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</si>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</sst>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4506668294322"/>
        <bgColor indexed="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164" fontId="2" fillId="0" borderId="0" xfId="1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2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387EA495-431C-4278-A33E-E3639B44F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C129-3065-43C8-B4EC-7258B0A5505D}">
  <dimension ref="A1:T58"/>
  <sheetViews>
    <sheetView tabSelected="1" view="pageLayout" zoomScaleNormal="100" workbookViewId="0">
      <selection activeCell="M13" sqref="M13"/>
    </sheetView>
  </sheetViews>
  <sheetFormatPr defaultRowHeight="12.75" x14ac:dyDescent="0.2"/>
  <cols>
    <col min="1" max="1" width="6.42578125" style="5" customWidth="1"/>
    <col min="2" max="2" width="8.7109375" style="5" customWidth="1"/>
    <col min="3" max="3" width="5.85546875" style="5" customWidth="1"/>
    <col min="4" max="5" width="4.85546875" style="5" customWidth="1"/>
    <col min="6" max="6" width="6.140625" style="5" customWidth="1"/>
    <col min="7" max="7" width="4.28515625" style="5" customWidth="1"/>
    <col min="8" max="8" width="4.85546875" style="5" customWidth="1"/>
    <col min="9" max="9" width="4" style="5" customWidth="1"/>
    <col min="10" max="10" width="4.85546875" style="5" customWidth="1"/>
    <col min="11" max="11" width="6.140625" style="5" customWidth="1"/>
    <col min="12" max="12" width="4.5703125" style="5" customWidth="1"/>
    <col min="13" max="13" width="7.5703125" style="5" customWidth="1"/>
    <col min="14" max="14" width="13.85546875" style="5" customWidth="1"/>
    <col min="15" max="16" width="9.140625" style="5"/>
    <col min="17" max="19" width="10.7109375" style="5" customWidth="1"/>
    <col min="20" max="20" width="30.7109375" style="5" customWidth="1"/>
    <col min="21" max="16384" width="9.140625" style="5"/>
  </cols>
  <sheetData>
    <row r="1" spans="1:20" ht="15" customHeight="1" x14ac:dyDescent="0.2">
      <c r="A1" s="14" t="s">
        <v>29</v>
      </c>
      <c r="B1" s="14" t="s">
        <v>30</v>
      </c>
      <c r="C1" s="14" t="s">
        <v>31</v>
      </c>
      <c r="D1" s="14"/>
      <c r="E1" s="14"/>
      <c r="F1" s="14" t="s">
        <v>35</v>
      </c>
      <c r="G1" s="14"/>
      <c r="H1" s="14"/>
      <c r="I1" s="14" t="s">
        <v>38</v>
      </c>
      <c r="J1" s="14"/>
      <c r="K1" s="14"/>
      <c r="L1" s="14"/>
      <c r="M1" s="14"/>
      <c r="N1" s="14" t="s">
        <v>2</v>
      </c>
    </row>
    <row r="2" spans="1:20" ht="15" customHeight="1" x14ac:dyDescent="0.2">
      <c r="A2" s="14"/>
      <c r="B2" s="14"/>
      <c r="C2" s="6" t="s">
        <v>32</v>
      </c>
      <c r="D2" s="6" t="s">
        <v>33</v>
      </c>
      <c r="E2" s="6" t="s">
        <v>34</v>
      </c>
      <c r="F2" s="6" t="s">
        <v>36</v>
      </c>
      <c r="G2" s="6" t="s">
        <v>37</v>
      </c>
      <c r="H2" s="6" t="s">
        <v>33</v>
      </c>
      <c r="I2" s="6" t="s">
        <v>39</v>
      </c>
      <c r="J2" s="6" t="s">
        <v>34</v>
      </c>
      <c r="K2" s="6" t="s">
        <v>36</v>
      </c>
      <c r="L2" s="6" t="s">
        <v>40</v>
      </c>
      <c r="M2" s="6" t="s">
        <v>41</v>
      </c>
      <c r="N2" s="14"/>
      <c r="Q2" s="14" t="s">
        <v>42</v>
      </c>
      <c r="R2" s="14"/>
      <c r="S2" s="14"/>
      <c r="T2" s="14" t="s">
        <v>46</v>
      </c>
    </row>
    <row r="3" spans="1:20" ht="15" customHeight="1" x14ac:dyDescent="0.2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Q3" s="7" t="s">
        <v>43</v>
      </c>
      <c r="R3" s="7" t="s">
        <v>44</v>
      </c>
      <c r="S3" s="7" t="s">
        <v>45</v>
      </c>
      <c r="T3" s="15"/>
    </row>
    <row r="4" spans="1:20" ht="15" x14ac:dyDescent="0.25">
      <c r="A4" s="9">
        <v>1</v>
      </c>
      <c r="B4" s="9" t="s">
        <v>52</v>
      </c>
      <c r="C4" s="10">
        <v>72.540000000000006</v>
      </c>
      <c r="D4" s="10">
        <v>72.58</v>
      </c>
      <c r="E4" s="10">
        <f>IF(OR(ISBLANK(D4),ISBLANK(Q4)),"",D4-Q4)</f>
        <v>71.06</v>
      </c>
      <c r="F4" s="9">
        <v>160</v>
      </c>
      <c r="G4" s="9" t="s">
        <v>51</v>
      </c>
      <c r="H4" s="9" t="s">
        <v>21</v>
      </c>
      <c r="I4" s="9">
        <v>1</v>
      </c>
      <c r="J4" s="10">
        <f>IF(OR(ISBLANK(D4),ISBLANK(R4)),"",D4-R4)</f>
        <v>71.06</v>
      </c>
      <c r="K4" s="9" t="s">
        <v>53</v>
      </c>
      <c r="L4" s="9" t="s">
        <v>21</v>
      </c>
      <c r="M4" s="9">
        <v>2</v>
      </c>
      <c r="N4" s="9"/>
      <c r="Q4" s="8">
        <v>1.52</v>
      </c>
      <c r="R4" s="8">
        <v>1.52</v>
      </c>
      <c r="S4" s="8"/>
      <c r="T4" s="11" t="str">
        <f>HYPERLINK( "https://drive.google.com/open?id=1abgy_iv5SgtehFYw9_VjsWImEmhmxNTe", "20201006_140457.jpg" )</f>
        <v>20201006_140457.jpg</v>
      </c>
    </row>
    <row r="5" spans="1:20" x14ac:dyDescent="0.2">
      <c r="A5" s="9"/>
      <c r="B5" s="9"/>
      <c r="C5" s="10"/>
      <c r="D5" s="10"/>
      <c r="E5" s="10"/>
      <c r="F5" s="9"/>
      <c r="G5" s="9"/>
      <c r="H5" s="9"/>
      <c r="I5" s="9">
        <v>2</v>
      </c>
      <c r="J5" s="10">
        <f>IF(OR(ISBLANK(D4),ISBLANK(R5)),"",D4-R5)</f>
        <v>71.06</v>
      </c>
      <c r="K5" s="9" t="s">
        <v>53</v>
      </c>
      <c r="L5" s="9" t="s">
        <v>51</v>
      </c>
      <c r="M5" s="9" t="s">
        <v>53</v>
      </c>
      <c r="N5" s="9"/>
      <c r="Q5" s="8"/>
      <c r="R5" s="8">
        <v>1.52</v>
      </c>
      <c r="S5" s="8"/>
      <c r="T5" s="12"/>
    </row>
    <row r="6" spans="1:20" x14ac:dyDescent="0.2">
      <c r="A6" s="9"/>
      <c r="B6" s="9"/>
      <c r="C6" s="10"/>
      <c r="D6" s="10"/>
      <c r="E6" s="10" t="str">
        <f>IF(OR(ISBLANK(D6),ISBLANK(Q6)),"",D6-Q6)</f>
        <v/>
      </c>
      <c r="F6" s="9"/>
      <c r="G6" s="9"/>
      <c r="H6" s="9"/>
      <c r="I6" s="9"/>
      <c r="J6" s="10" t="str">
        <f>IF(OR(ISBLANK(D6),ISBLANK(R6)),"",D6-R6)</f>
        <v/>
      </c>
      <c r="K6" s="9" t="str">
        <f t="shared" ref="K6:K13" si="0">IF(OR(ISBLANK(R6),ISBLANK(S6)),"",(R6-S6)*1000)</f>
        <v/>
      </c>
      <c r="L6" s="9"/>
      <c r="M6" s="9"/>
      <c r="N6" s="9"/>
      <c r="Q6" s="8"/>
      <c r="R6" s="8"/>
      <c r="S6" s="8"/>
      <c r="T6" s="12"/>
    </row>
    <row r="7" spans="1:20" ht="15" x14ac:dyDescent="0.25">
      <c r="A7" s="9">
        <v>2</v>
      </c>
      <c r="B7" s="9" t="s">
        <v>52</v>
      </c>
      <c r="C7" s="10">
        <v>72.58</v>
      </c>
      <c r="D7" s="10">
        <v>72.569999999999993</v>
      </c>
      <c r="E7" s="10">
        <f>IF(OR(ISBLANK(D7),ISBLANK(Q7)),"",D7-Q7)</f>
        <v>71.08</v>
      </c>
      <c r="F7" s="9">
        <v>400</v>
      </c>
      <c r="G7" s="9" t="s">
        <v>51</v>
      </c>
      <c r="H7" s="9" t="s">
        <v>21</v>
      </c>
      <c r="I7" s="9">
        <v>1</v>
      </c>
      <c r="J7" s="10">
        <f>IF(OR(ISBLANK(D7),ISBLANK(R7)),"",D7-R7)</f>
        <v>70.929999999999993</v>
      </c>
      <c r="K7" s="9" t="s">
        <v>53</v>
      </c>
      <c r="L7" s="9" t="s">
        <v>51</v>
      </c>
      <c r="M7" s="9" t="s">
        <v>53</v>
      </c>
      <c r="N7" s="9"/>
      <c r="Q7" s="8">
        <v>1.49</v>
      </c>
      <c r="R7" s="8">
        <v>1.64</v>
      </c>
      <c r="S7" s="8"/>
      <c r="T7" s="11" t="str">
        <f>HYPERLINK( "https://drive.google.com/open?id=1WZWmsRuvWR7HFYs1JZmez2lbopwH935W", "20201006_134623.jpg" )</f>
        <v>20201006_134623.jpg</v>
      </c>
    </row>
    <row r="8" spans="1:20" x14ac:dyDescent="0.2">
      <c r="A8" s="9"/>
      <c r="B8" s="9"/>
      <c r="C8" s="10"/>
      <c r="D8" s="10"/>
      <c r="E8" s="10"/>
      <c r="F8" s="9"/>
      <c r="G8" s="9"/>
      <c r="H8" s="9"/>
      <c r="I8" s="9">
        <v>2</v>
      </c>
      <c r="J8" s="10">
        <f>IF(OR(ISBLANK(D7),ISBLANK(R8)),"",D7-R8)</f>
        <v>70.97</v>
      </c>
      <c r="K8" s="9" t="s">
        <v>53</v>
      </c>
      <c r="L8" s="9" t="s">
        <v>51</v>
      </c>
      <c r="M8" s="9" t="s">
        <v>53</v>
      </c>
      <c r="N8" s="9"/>
      <c r="Q8" s="8"/>
      <c r="R8" s="8">
        <v>1.6</v>
      </c>
      <c r="S8" s="8"/>
      <c r="T8" s="12"/>
    </row>
    <row r="9" spans="1:20" x14ac:dyDescent="0.2">
      <c r="A9" s="9"/>
      <c r="B9" s="9"/>
      <c r="C9" s="10"/>
      <c r="D9" s="10"/>
      <c r="E9" s="10"/>
      <c r="F9" s="9"/>
      <c r="G9" s="9"/>
      <c r="H9" s="9"/>
      <c r="I9" s="9">
        <v>3</v>
      </c>
      <c r="J9" s="10">
        <f>IF(OR(ISBLANK(D7),ISBLANK(R9)),"",D7-R9)</f>
        <v>70.929999999999993</v>
      </c>
      <c r="K9" s="9" t="s">
        <v>53</v>
      </c>
      <c r="L9" s="9" t="s">
        <v>51</v>
      </c>
      <c r="M9" s="9" t="s">
        <v>53</v>
      </c>
      <c r="N9" s="9"/>
      <c r="Q9" s="8"/>
      <c r="R9" s="8">
        <v>1.64</v>
      </c>
      <c r="S9" s="8"/>
      <c r="T9" s="12"/>
    </row>
    <row r="10" spans="1:20" x14ac:dyDescent="0.2">
      <c r="A10" s="9"/>
      <c r="B10" s="9"/>
      <c r="C10" s="10"/>
      <c r="D10" s="10"/>
      <c r="E10" s="10"/>
      <c r="F10" s="9"/>
      <c r="G10" s="9"/>
      <c r="H10" s="9"/>
      <c r="I10" s="9">
        <v>4</v>
      </c>
      <c r="J10" s="10">
        <f>IF(OR(ISBLANK(D7),ISBLANK(R10)),"",D7-R10)</f>
        <v>70.97</v>
      </c>
      <c r="K10" s="9" t="s">
        <v>53</v>
      </c>
      <c r="L10" s="9" t="s">
        <v>51</v>
      </c>
      <c r="M10" s="9">
        <v>1</v>
      </c>
      <c r="N10" s="9"/>
      <c r="Q10" s="8"/>
      <c r="R10" s="8">
        <v>1.6</v>
      </c>
      <c r="S10" s="8"/>
      <c r="T10" s="12"/>
    </row>
    <row r="11" spans="1:20" x14ac:dyDescent="0.2">
      <c r="A11" s="9"/>
      <c r="B11" s="9"/>
      <c r="C11" s="10"/>
      <c r="D11" s="10"/>
      <c r="E11" s="10" t="str">
        <f>IF(OR(ISBLANK(D11),ISBLANK(Q11)),"",D11-Q11)</f>
        <v/>
      </c>
      <c r="F11" s="9"/>
      <c r="G11" s="9"/>
      <c r="H11" s="9"/>
      <c r="I11" s="9"/>
      <c r="J11" s="10" t="str">
        <f>IF(OR(ISBLANK(D11),ISBLANK(R11)),"",D11-R11)</f>
        <v/>
      </c>
      <c r="K11" s="9" t="str">
        <f t="shared" si="0"/>
        <v/>
      </c>
      <c r="L11" s="9"/>
      <c r="M11" s="9"/>
      <c r="N11" s="9"/>
      <c r="Q11" s="8"/>
      <c r="R11" s="8"/>
      <c r="S11" s="8"/>
      <c r="T11" s="12"/>
    </row>
    <row r="12" spans="1:20" ht="15" x14ac:dyDescent="0.25">
      <c r="A12" s="9">
        <v>3</v>
      </c>
      <c r="B12" s="9" t="s">
        <v>52</v>
      </c>
      <c r="C12" s="10">
        <v>72.23</v>
      </c>
      <c r="D12" s="10">
        <v>72.23</v>
      </c>
      <c r="E12" s="10">
        <f>IF(OR(ISBLANK(D12),ISBLANK(Q12)),"",D12-Q12)</f>
        <v>70.740000000000009</v>
      </c>
      <c r="F12" s="9">
        <v>400</v>
      </c>
      <c r="G12" s="9" t="s">
        <v>51</v>
      </c>
      <c r="H12" s="9" t="s">
        <v>21</v>
      </c>
      <c r="I12" s="9">
        <v>1</v>
      </c>
      <c r="J12" s="10">
        <f>IF(OR(ISBLANK(D12),ISBLANK(R12)),"",D12-R12)</f>
        <v>71.34</v>
      </c>
      <c r="K12" s="9" t="s">
        <v>53</v>
      </c>
      <c r="L12" s="9" t="s">
        <v>51</v>
      </c>
      <c r="M12" s="9" t="s">
        <v>53</v>
      </c>
      <c r="N12" s="9"/>
      <c r="Q12" s="8">
        <v>1.49</v>
      </c>
      <c r="R12" s="8">
        <v>0.89</v>
      </c>
      <c r="S12" s="8"/>
      <c r="T12" s="11" t="str">
        <f>HYPERLINK( "https://drive.google.com/open?id=1cwOBw_DWJv8rpNqxz27gullfil0Lrb8B", "20201006_135937.jpg" )</f>
        <v>20201006_135937.jpg</v>
      </c>
    </row>
    <row r="13" spans="1:20" x14ac:dyDescent="0.2">
      <c r="A13" s="9"/>
      <c r="B13" s="9"/>
      <c r="C13" s="10"/>
      <c r="D13" s="10"/>
      <c r="E13" s="10" t="str">
        <f>IF(OR(ISBLANK(D13),ISBLANK(Q13)),"",D13-Q13)</f>
        <v/>
      </c>
      <c r="F13" s="9"/>
      <c r="G13" s="9"/>
      <c r="H13" s="9"/>
      <c r="I13" s="9"/>
      <c r="J13" s="10" t="str">
        <f>IF(OR(ISBLANK(D13),ISBLANK(R13)),"",D13-R13)</f>
        <v/>
      </c>
      <c r="K13" s="9" t="str">
        <f t="shared" si="0"/>
        <v/>
      </c>
      <c r="L13" s="9"/>
      <c r="M13" s="9"/>
      <c r="N13" s="9"/>
      <c r="Q13" s="8"/>
      <c r="R13" s="8"/>
      <c r="S13" s="8"/>
      <c r="T13" s="12"/>
    </row>
    <row r="14" spans="1:20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Q14" s="13"/>
      <c r="R14" s="13"/>
      <c r="S14" s="13"/>
      <c r="T14" s="13"/>
    </row>
    <row r="15" spans="1:2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Q15" s="13"/>
      <c r="R15" s="13"/>
      <c r="S15" s="13"/>
      <c r="T15" s="13"/>
    </row>
    <row r="16" spans="1:20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Q16" s="13"/>
      <c r="R16" s="13"/>
      <c r="S16" s="13"/>
      <c r="T16" s="13"/>
    </row>
    <row r="17" spans="1:20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Q17" s="13"/>
      <c r="R17" s="13"/>
      <c r="S17" s="13"/>
      <c r="T17" s="13"/>
    </row>
    <row r="18" spans="1:20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Q18" s="13"/>
      <c r="R18" s="13"/>
      <c r="S18" s="13"/>
      <c r="T18" s="13"/>
    </row>
    <row r="19" spans="1:20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Q19" s="13"/>
      <c r="R19" s="13"/>
      <c r="S19" s="13"/>
      <c r="T19" s="13"/>
    </row>
    <row r="20" spans="1:20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Q20" s="13"/>
      <c r="R20" s="13"/>
      <c r="S20" s="13"/>
      <c r="T20" s="13"/>
    </row>
    <row r="21" spans="1:20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Q21" s="13"/>
      <c r="R21" s="13"/>
      <c r="S21" s="13"/>
      <c r="T21" s="13"/>
    </row>
    <row r="22" spans="1:20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Q22" s="13"/>
      <c r="R22" s="13"/>
      <c r="S22" s="13"/>
      <c r="T22" s="13"/>
    </row>
    <row r="23" spans="1:20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Q23" s="13"/>
      <c r="R23" s="13"/>
      <c r="S23" s="13"/>
      <c r="T23" s="13"/>
    </row>
    <row r="24" spans="1:20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Q24" s="13"/>
      <c r="R24" s="13"/>
      <c r="S24" s="13"/>
      <c r="T24" s="13"/>
    </row>
    <row r="25" spans="1:20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Q25" s="13"/>
      <c r="R25" s="13"/>
      <c r="S25" s="13"/>
      <c r="T25" s="13"/>
    </row>
    <row r="26" spans="1:20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Q26" s="13"/>
      <c r="R26" s="13"/>
      <c r="S26" s="13"/>
      <c r="T26" s="13"/>
    </row>
    <row r="27" spans="1:20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Q27" s="13"/>
      <c r="R27" s="13"/>
      <c r="S27" s="13"/>
      <c r="T27" s="13"/>
    </row>
    <row r="28" spans="1:2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Q28" s="13"/>
      <c r="R28" s="13"/>
      <c r="S28" s="13"/>
      <c r="T28" s="13"/>
    </row>
    <row r="29" spans="1:20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Q29" s="13"/>
      <c r="R29" s="13"/>
      <c r="S29" s="13"/>
      <c r="T29" s="13"/>
    </row>
    <row r="30" spans="1:20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Q30" s="13"/>
      <c r="R30" s="13"/>
      <c r="S30" s="13"/>
      <c r="T30" s="13"/>
    </row>
    <row r="31" spans="1:20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Q31" s="13"/>
      <c r="R31" s="13"/>
      <c r="S31" s="13"/>
      <c r="T31" s="13"/>
    </row>
    <row r="32" spans="1:20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Q32" s="13"/>
      <c r="R32" s="13"/>
      <c r="S32" s="13"/>
      <c r="T32" s="13"/>
    </row>
    <row r="33" spans="1:2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Q33" s="13"/>
      <c r="R33" s="13"/>
      <c r="S33" s="13"/>
      <c r="T33" s="13"/>
    </row>
    <row r="34" spans="1:20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Q34" s="13"/>
      <c r="R34" s="13"/>
      <c r="S34" s="13"/>
      <c r="T34" s="13"/>
    </row>
    <row r="35" spans="1:20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Q35" s="13"/>
      <c r="R35" s="13"/>
      <c r="S35" s="13"/>
      <c r="T35" s="13"/>
    </row>
    <row r="36" spans="1:20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Q36" s="13"/>
      <c r="R36" s="13"/>
      <c r="S36" s="13"/>
      <c r="T36" s="13"/>
    </row>
    <row r="37" spans="1:20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Q37" s="13"/>
      <c r="R37" s="13"/>
      <c r="S37" s="13"/>
      <c r="T37" s="13"/>
    </row>
    <row r="38" spans="1:2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Q38" s="13"/>
      <c r="R38" s="13"/>
      <c r="S38" s="13"/>
      <c r="T38" s="13"/>
    </row>
    <row r="39" spans="1:20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Q39" s="13"/>
      <c r="R39" s="13"/>
      <c r="S39" s="13"/>
      <c r="T39" s="13"/>
    </row>
    <row r="40" spans="1:20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Q40" s="13"/>
      <c r="R40" s="13"/>
      <c r="S40" s="13"/>
      <c r="T40" s="13"/>
    </row>
    <row r="41" spans="1:20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Q41" s="13"/>
      <c r="R41" s="13"/>
      <c r="S41" s="13"/>
      <c r="T41" s="13"/>
    </row>
    <row r="42" spans="1:20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Q42" s="13"/>
      <c r="R42" s="13"/>
      <c r="S42" s="13"/>
      <c r="T42" s="13"/>
    </row>
    <row r="43" spans="1:20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Q43" s="13"/>
      <c r="R43" s="13"/>
      <c r="S43" s="13"/>
      <c r="T43" s="13"/>
    </row>
    <row r="44" spans="1:20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Q44" s="13"/>
      <c r="R44" s="13"/>
      <c r="S44" s="13"/>
      <c r="T44" s="13"/>
    </row>
    <row r="45" spans="1:20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Q45" s="13"/>
      <c r="R45" s="13"/>
      <c r="S45" s="13"/>
      <c r="T45" s="13"/>
    </row>
    <row r="46" spans="1:2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Q46" s="13"/>
      <c r="R46" s="13"/>
      <c r="S46" s="13"/>
      <c r="T46" s="13"/>
    </row>
    <row r="47" spans="1:20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Q47" s="13"/>
      <c r="R47" s="13"/>
      <c r="S47" s="13"/>
      <c r="T47" s="13"/>
    </row>
    <row r="48" spans="1:20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Q48" s="13"/>
      <c r="R48" s="13"/>
      <c r="S48" s="13"/>
      <c r="T48" s="13"/>
    </row>
    <row r="49" spans="1:20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Q49" s="13"/>
      <c r="R49" s="13"/>
      <c r="S49" s="13"/>
      <c r="T49" s="13"/>
    </row>
    <row r="50" spans="1:20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Q50" s="13"/>
      <c r="R50" s="13"/>
      <c r="S50" s="13"/>
      <c r="T50" s="13"/>
    </row>
    <row r="51" spans="1:20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Q51" s="13"/>
      <c r="R51" s="13"/>
      <c r="S51" s="13"/>
      <c r="T51" s="13"/>
    </row>
    <row r="52" spans="1:20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Q52" s="13"/>
      <c r="R52" s="13"/>
      <c r="S52" s="13"/>
      <c r="T52" s="13"/>
    </row>
    <row r="53" spans="1:20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Q53" s="13"/>
      <c r="R53" s="13"/>
      <c r="S53" s="13"/>
      <c r="T53" s="13"/>
    </row>
    <row r="54" spans="1:20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Q54" s="13"/>
      <c r="R54" s="13"/>
      <c r="S54" s="13"/>
      <c r="T54" s="13"/>
    </row>
    <row r="55" spans="1:20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Q55" s="13"/>
      <c r="R55" s="13"/>
      <c r="S55" s="13"/>
      <c r="T55" s="13"/>
    </row>
    <row r="56" spans="1:20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Q56" s="13"/>
      <c r="R56" s="13"/>
      <c r="S56" s="13"/>
      <c r="T56" s="13"/>
    </row>
    <row r="57" spans="1:20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Q57" s="13"/>
      <c r="R57" s="13"/>
      <c r="S57" s="13"/>
      <c r="T57" s="13"/>
    </row>
    <row r="58" spans="1:20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Q58" s="13"/>
      <c r="R58" s="13"/>
      <c r="S58" s="13"/>
      <c r="T58" s="13"/>
    </row>
  </sheetData>
  <mergeCells count="8">
    <mergeCell ref="Q2:S2"/>
    <mergeCell ref="T2:T3"/>
    <mergeCell ref="A1:A2"/>
    <mergeCell ref="B1:B2"/>
    <mergeCell ref="C1:E1"/>
    <mergeCell ref="F1:H1"/>
    <mergeCell ref="I1:M1"/>
    <mergeCell ref="N1:N2"/>
  </mergeCells>
  <pageMargins left="0.7" right="0.7" top="0.75" bottom="0.75" header="0.3" footer="0.3"/>
  <pageSetup paperSize="9" orientation="portrait" r:id="rId1"/>
  <headerFooter>
    <oddHeader>&amp;LHeina 37; töö nr 3110</oddHeader>
    <oddFooter>&amp;CHades Geodeesia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3671-2884-42F6-AD40-0F652DC091E2}">
  <sheetPr>
    <outlinePr summaryBelow="0" summaryRight="0"/>
  </sheetPr>
  <dimension ref="A3:V14"/>
  <sheetViews>
    <sheetView workbookViewId="0">
      <selection activeCell="A15" sqref="A15"/>
    </sheetView>
  </sheetViews>
  <sheetFormatPr defaultColWidth="14.42578125" defaultRowHeight="15.75" customHeight="1" x14ac:dyDescent="0.2"/>
  <cols>
    <col min="1" max="1" width="32" style="2" customWidth="1"/>
    <col min="2" max="2" width="14.42578125" style="2"/>
    <col min="3" max="3" width="25.5703125" style="2" customWidth="1"/>
    <col min="4" max="16384" width="14.42578125" style="2"/>
  </cols>
  <sheetData>
    <row r="3" spans="1:22" ht="15.7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6</v>
      </c>
      <c r="J3" s="1" t="s">
        <v>8</v>
      </c>
      <c r="K3" s="1" t="s">
        <v>6</v>
      </c>
      <c r="L3" s="1" t="s">
        <v>9</v>
      </c>
      <c r="M3" s="1" t="s">
        <v>10</v>
      </c>
      <c r="N3" s="1" t="s">
        <v>11</v>
      </c>
      <c r="O3" s="1" t="s">
        <v>47</v>
      </c>
      <c r="P3" s="1" t="s">
        <v>48</v>
      </c>
      <c r="Q3" s="1" t="s">
        <v>49</v>
      </c>
      <c r="R3" s="1" t="s">
        <v>50</v>
      </c>
      <c r="S3" s="1" t="s">
        <v>12</v>
      </c>
      <c r="T3" s="1" t="s">
        <v>13</v>
      </c>
      <c r="U3" s="1" t="s">
        <v>14</v>
      </c>
      <c r="V3" s="1" t="s">
        <v>15</v>
      </c>
    </row>
    <row r="4" spans="1:22" ht="12.75" x14ac:dyDescent="0.2">
      <c r="A4" s="1" t="s">
        <v>22</v>
      </c>
      <c r="B4" s="1">
        <v>1</v>
      </c>
      <c r="C4" s="1"/>
      <c r="D4" s="1" t="s">
        <v>16</v>
      </c>
      <c r="E4" s="3" t="str">
        <f>HYPERLINK( "https://drive.google.com/open?id=1abgy_iv5SgtehFYw9_VjsWImEmhmxNTe", "20201006_140457.jpg" )</f>
        <v>20201006_140457.jpg</v>
      </c>
      <c r="F4" s="1" t="s">
        <v>20</v>
      </c>
      <c r="G4" s="1"/>
      <c r="H4" s="1">
        <v>400</v>
      </c>
      <c r="I4" s="1"/>
      <c r="J4" s="1" t="s">
        <v>18</v>
      </c>
      <c r="K4" s="1"/>
      <c r="L4" s="1"/>
      <c r="M4" s="1">
        <v>1.52</v>
      </c>
      <c r="N4" s="1">
        <v>2</v>
      </c>
      <c r="O4" s="1">
        <v>1</v>
      </c>
      <c r="P4" s="1">
        <v>1.52</v>
      </c>
      <c r="Q4" s="1"/>
      <c r="R4" s="1" t="s">
        <v>19</v>
      </c>
      <c r="S4" s="1" t="s">
        <v>23</v>
      </c>
      <c r="T4" s="1" t="s">
        <v>24</v>
      </c>
    </row>
    <row r="5" spans="1:22" ht="12.75" x14ac:dyDescent="0.2">
      <c r="A5" s="1" t="s">
        <v>22</v>
      </c>
      <c r="B5" s="1">
        <v>1</v>
      </c>
      <c r="C5" s="1"/>
      <c r="D5" s="1" t="s">
        <v>16</v>
      </c>
      <c r="E5" s="3" t="str">
        <f>HYPERLINK( "https://drive.google.com/open?id=1abgy_iv5SgtehFYw9_VjsWImEmhmxNTe", "20201006_140457.jpg" )</f>
        <v>20201006_140457.jpg</v>
      </c>
      <c r="F5" s="1" t="s">
        <v>20</v>
      </c>
      <c r="G5" s="1"/>
      <c r="H5" s="1">
        <v>400</v>
      </c>
      <c r="I5" s="1"/>
      <c r="J5" s="1" t="s">
        <v>18</v>
      </c>
      <c r="K5" s="1"/>
      <c r="L5" s="1"/>
      <c r="M5" s="1">
        <v>1.52</v>
      </c>
      <c r="N5" s="1">
        <v>2</v>
      </c>
      <c r="O5" s="1">
        <v>2</v>
      </c>
      <c r="P5" s="1">
        <v>1.52</v>
      </c>
      <c r="Q5" s="1"/>
      <c r="R5" s="1" t="s">
        <v>18</v>
      </c>
      <c r="S5" s="1" t="s">
        <v>23</v>
      </c>
      <c r="T5" s="1" t="s">
        <v>24</v>
      </c>
    </row>
    <row r="6" spans="1:22" ht="12.75" x14ac:dyDescent="0.2">
      <c r="A6" s="1"/>
      <c r="B6" s="1"/>
      <c r="C6" s="1"/>
      <c r="D6" s="1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2" ht="12.75" x14ac:dyDescent="0.2">
      <c r="A7" s="1" t="s">
        <v>22</v>
      </c>
      <c r="B7" s="1">
        <v>2</v>
      </c>
      <c r="C7" s="1"/>
      <c r="D7" s="1" t="s">
        <v>16</v>
      </c>
      <c r="E7" s="3" t="str">
        <f>HYPERLINK( "https://drive.google.com/open?id=1WZWmsRuvWR7HFYs1JZmez2lbopwH935W", "20201006_134623.jpg" )</f>
        <v>20201006_134623.jpg</v>
      </c>
      <c r="F7" s="1" t="s">
        <v>20</v>
      </c>
      <c r="G7" s="1"/>
      <c r="H7" s="1">
        <v>400</v>
      </c>
      <c r="I7" s="1"/>
      <c r="J7" s="1" t="s">
        <v>18</v>
      </c>
      <c r="K7" s="1"/>
      <c r="L7" s="1"/>
      <c r="M7" s="1">
        <v>1.49</v>
      </c>
      <c r="N7" s="1">
        <v>4</v>
      </c>
      <c r="O7" s="1">
        <v>1</v>
      </c>
      <c r="P7" s="1">
        <v>1.64</v>
      </c>
      <c r="Q7" s="1"/>
      <c r="R7" s="1" t="s">
        <v>18</v>
      </c>
      <c r="S7" s="1" t="s">
        <v>25</v>
      </c>
      <c r="T7" s="1" t="s">
        <v>26</v>
      </c>
    </row>
    <row r="8" spans="1:22" ht="12.75" x14ac:dyDescent="0.2">
      <c r="A8" s="1" t="s">
        <v>22</v>
      </c>
      <c r="B8" s="1">
        <v>2</v>
      </c>
      <c r="C8" s="1"/>
      <c r="D8" s="1" t="s">
        <v>16</v>
      </c>
      <c r="E8" s="3" t="str">
        <f>HYPERLINK( "https://drive.google.com/open?id=1WZWmsRuvWR7HFYs1JZmez2lbopwH935W", "20201006_134623.jpg" )</f>
        <v>20201006_134623.jpg</v>
      </c>
      <c r="F8" s="1" t="s">
        <v>20</v>
      </c>
      <c r="G8" s="1"/>
      <c r="H8" s="1">
        <v>400</v>
      </c>
      <c r="I8" s="1"/>
      <c r="J8" s="1" t="s">
        <v>18</v>
      </c>
      <c r="K8" s="1"/>
      <c r="L8" s="1"/>
      <c r="M8" s="1">
        <v>1.49</v>
      </c>
      <c r="N8" s="1">
        <v>4</v>
      </c>
      <c r="O8" s="1">
        <v>2</v>
      </c>
      <c r="P8" s="1">
        <v>1.6</v>
      </c>
      <c r="Q8" s="1"/>
      <c r="R8" s="1" t="s">
        <v>18</v>
      </c>
      <c r="S8" s="1" t="s">
        <v>25</v>
      </c>
      <c r="T8" s="1" t="s">
        <v>26</v>
      </c>
    </row>
    <row r="9" spans="1:22" ht="12.75" x14ac:dyDescent="0.2">
      <c r="A9" s="1" t="s">
        <v>22</v>
      </c>
      <c r="B9" s="1">
        <v>2</v>
      </c>
      <c r="C9" s="1"/>
      <c r="D9" s="1" t="s">
        <v>16</v>
      </c>
      <c r="E9" s="3" t="str">
        <f>HYPERLINK( "https://drive.google.com/open?id=1WZWmsRuvWR7HFYs1JZmez2lbopwH935W", "20201006_134623.jpg" )</f>
        <v>20201006_134623.jpg</v>
      </c>
      <c r="F9" s="1" t="s">
        <v>20</v>
      </c>
      <c r="G9" s="1"/>
      <c r="H9" s="1">
        <v>400</v>
      </c>
      <c r="I9" s="1"/>
      <c r="J9" s="1" t="s">
        <v>18</v>
      </c>
      <c r="K9" s="1"/>
      <c r="L9" s="1"/>
      <c r="M9" s="1">
        <v>1.49</v>
      </c>
      <c r="N9" s="1">
        <v>4</v>
      </c>
      <c r="O9" s="1">
        <v>3</v>
      </c>
      <c r="P9" s="1">
        <v>1.64</v>
      </c>
      <c r="Q9" s="1"/>
      <c r="R9" s="1" t="s">
        <v>18</v>
      </c>
      <c r="S9" s="1" t="s">
        <v>25</v>
      </c>
      <c r="T9" s="1" t="s">
        <v>26</v>
      </c>
    </row>
    <row r="10" spans="1:22" ht="12.75" x14ac:dyDescent="0.2">
      <c r="A10" s="1" t="s">
        <v>22</v>
      </c>
      <c r="B10" s="1">
        <v>2</v>
      </c>
      <c r="C10" s="1"/>
      <c r="D10" s="1" t="s">
        <v>16</v>
      </c>
      <c r="E10" s="3" t="str">
        <f>HYPERLINK( "https://drive.google.com/open?id=1WZWmsRuvWR7HFYs1JZmez2lbopwH935W", "20201006_134623.jpg" )</f>
        <v>20201006_134623.jpg</v>
      </c>
      <c r="F10" s="1" t="s">
        <v>20</v>
      </c>
      <c r="G10" s="1"/>
      <c r="H10" s="1">
        <v>400</v>
      </c>
      <c r="I10" s="1"/>
      <c r="J10" s="1" t="s">
        <v>18</v>
      </c>
      <c r="K10" s="1"/>
      <c r="L10" s="1"/>
      <c r="M10" s="1">
        <v>1.49</v>
      </c>
      <c r="N10" s="1">
        <v>4</v>
      </c>
      <c r="O10" s="1">
        <v>4</v>
      </c>
      <c r="P10" s="1">
        <v>1.6</v>
      </c>
      <c r="Q10" s="1"/>
      <c r="R10" s="1" t="s">
        <v>18</v>
      </c>
      <c r="S10" s="1" t="s">
        <v>25</v>
      </c>
      <c r="T10" s="1" t="s">
        <v>26</v>
      </c>
    </row>
    <row r="11" spans="1:22" ht="12.75" x14ac:dyDescent="0.2">
      <c r="A11" s="1"/>
      <c r="B11" s="1"/>
      <c r="C11" s="1"/>
      <c r="D11" s="1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2" ht="12.75" x14ac:dyDescent="0.2">
      <c r="A12" s="1" t="s">
        <v>22</v>
      </c>
      <c r="B12" s="1">
        <v>3</v>
      </c>
      <c r="C12" s="1"/>
      <c r="D12" s="1" t="s">
        <v>16</v>
      </c>
      <c r="E12" s="3" t="str">
        <f>HYPERLINK( "https://drive.google.com/open?id=1cwOBw_DWJv8rpNqxz27gullfil0Lrb8B", "20201006_135937.jpg" )</f>
        <v>20201006_135937.jpg</v>
      </c>
      <c r="F12" s="1" t="s">
        <v>17</v>
      </c>
      <c r="G12" s="1"/>
      <c r="H12" s="1">
        <v>400</v>
      </c>
      <c r="I12" s="1"/>
      <c r="J12" s="1" t="s">
        <v>18</v>
      </c>
      <c r="K12" s="1"/>
      <c r="L12" s="1"/>
      <c r="M12" s="1">
        <v>1.49</v>
      </c>
      <c r="N12" s="1">
        <v>1</v>
      </c>
      <c r="O12" s="1">
        <v>1</v>
      </c>
      <c r="P12" s="1">
        <v>0.89</v>
      </c>
      <c r="Q12" s="1"/>
      <c r="R12" s="1" t="s">
        <v>18</v>
      </c>
      <c r="S12" s="1" t="s">
        <v>25</v>
      </c>
      <c r="T12" s="1" t="s">
        <v>28</v>
      </c>
    </row>
    <row r="13" spans="1:22" ht="12.75" x14ac:dyDescent="0.2">
      <c r="A13" s="1"/>
      <c r="B13" s="1"/>
      <c r="C13" s="1"/>
      <c r="D13" s="1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2" ht="12.75" x14ac:dyDescent="0.2">
      <c r="A14" s="1" t="s">
        <v>22</v>
      </c>
      <c r="B14" s="4">
        <v>43831</v>
      </c>
      <c r="C14" s="1"/>
      <c r="D14" s="1"/>
      <c r="F14" s="1"/>
      <c r="G14" s="1"/>
      <c r="H14" s="1">
        <v>160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 t="s">
        <v>25</v>
      </c>
      <c r="T14" s="1" t="s">
        <v>27</v>
      </c>
    </row>
  </sheetData>
  <sortState xmlns:xlrd2="http://schemas.microsoft.com/office/spreadsheetml/2017/richdata2" ref="A5:XM1671">
    <sortCondition ref="B3:B10485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Kaevude andmed</vt:lpstr>
      <vt:lpstr>2019-09-14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 Ausma</dc:creator>
  <cp:lastModifiedBy>Liis Ausma</cp:lastModifiedBy>
  <dcterms:created xsi:type="dcterms:W3CDTF">2020-10-08T08:26:59Z</dcterms:created>
  <dcterms:modified xsi:type="dcterms:W3CDTF">2020-10-16T12:44:45Z</dcterms:modified>
</cp:coreProperties>
</file>